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elgros-my.sharepoint.com/personal/rolf_danielsen_baelgros_no/Documents/Documents/"/>
    </mc:Choice>
  </mc:AlternateContent>
  <xr:revisionPtr revIDLastSave="0" documentId="8_{795D6152-3C9B-469C-ACAC-EF4AED648637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Kalkulasjoner" sheetId="1" r:id="rId1"/>
    <sheet name="Plassering" sheetId="3" r:id="rId2"/>
    <sheet name="Linker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C47" i="1"/>
  <c r="G41" i="1"/>
  <c r="E41" i="1"/>
  <c r="C19" i="1"/>
  <c r="C35" i="1"/>
  <c r="C29" i="1"/>
  <c r="C34" i="1"/>
  <c r="C33" i="1"/>
  <c r="C32" i="1"/>
  <c r="C20" i="1" s="1"/>
  <c r="C28" i="1"/>
  <c r="C27" i="1"/>
  <c r="C26" i="1"/>
  <c r="C48" i="1"/>
  <c r="C52" i="1"/>
  <c r="F52" i="1" s="1"/>
  <c r="E52" i="1" s="1"/>
  <c r="E43" i="1"/>
  <c r="C51" i="1"/>
  <c r="F51" i="1" s="1"/>
  <c r="E51" i="1" s="1"/>
  <c r="C50" i="1"/>
  <c r="F50" i="1" s="1"/>
  <c r="E50" i="1" s="1"/>
  <c r="E44" i="1"/>
  <c r="E42" i="1"/>
  <c r="D46" i="1" l="1"/>
  <c r="C46" i="1" s="1"/>
</calcChain>
</file>

<file path=xl/sharedStrings.xml><?xml version="1.0" encoding="utf-8"?>
<sst xmlns="http://schemas.openxmlformats.org/spreadsheetml/2006/main" count="84" uniqueCount="61">
  <si>
    <t>Mellom høytt</t>
  </si>
  <si>
    <t>Avstand fra høytt til lyttepos</t>
  </si>
  <si>
    <t>http://www.bobgolds.com/Mode/RoomModes.htm</t>
  </si>
  <si>
    <t>http://www.hunecke.de/english/calculators/room-eigenmodes.html</t>
  </si>
  <si>
    <t>L</t>
  </si>
  <si>
    <t>E</t>
  </si>
  <si>
    <t>N</t>
  </si>
  <si>
    <t>G</t>
  </si>
  <si>
    <t>D</t>
  </si>
  <si>
    <t>B</t>
  </si>
  <si>
    <t>R</t>
  </si>
  <si>
    <t xml:space="preserve">Avstandsmålene referer til senter av basselementet på frontbaffelen. </t>
  </si>
  <si>
    <t>Fra linje mellom fronthøytt til lytter</t>
  </si>
  <si>
    <t>Unngå hele partall (2,4,6) her</t>
  </si>
  <si>
    <t>http://www.cardas.com/content.php?area=insights&amp;content_id=26&amp;pagestring=Room+Setup</t>
  </si>
  <si>
    <t>Dette erstatter, eller overgår ikke målinger og en mer profesjonell tilnærming på noen måte.</t>
  </si>
  <si>
    <t>Men det kan jo være et utgangspunkt, og om ikke annet noe å prøve hvis man kjeder seg..........?</t>
  </si>
  <si>
    <t>Plassering ut fra sidevegg høyre høyttaler</t>
  </si>
  <si>
    <t>Plassering ut fra sidevegg venstre høyttaler</t>
  </si>
  <si>
    <t>Plassering ut fra frontvegg</t>
  </si>
  <si>
    <t>Fra bakvegg</t>
  </si>
  <si>
    <t>Fra venstre vegg</t>
  </si>
  <si>
    <t>Fra høyre vegg</t>
  </si>
  <si>
    <t>Lytteavstand ut fra frontvegg</t>
  </si>
  <si>
    <t>Plassering ut fra frontvegg ift rommet</t>
  </si>
  <si>
    <t>Plassering ut fra høyre sidevegg ift rommet</t>
  </si>
  <si>
    <t>Plassering ut fra venstre sidevegg ift rommet</t>
  </si>
  <si>
    <t>38%, evt 33%</t>
  </si>
  <si>
    <t>Frontvegg</t>
  </si>
  <si>
    <t>Fra sidevegg til høyttaler</t>
  </si>
  <si>
    <t>1/3 av rommets breddde</t>
  </si>
  <si>
    <t>1/5 av rommets breddde</t>
  </si>
  <si>
    <t>1/7 av rommets breddde</t>
  </si>
  <si>
    <t>Rommets lengde (frontvegg til bakvegg)</t>
  </si>
  <si>
    <t>Rommets bredde (høyre sidevegg til venstre sidevegg)</t>
  </si>
  <si>
    <t>Fra frontvegg til høyttaler</t>
  </si>
  <si>
    <t>1/3 av rommets lengde</t>
  </si>
  <si>
    <t>1/5 av rommets lengde</t>
  </si>
  <si>
    <t>1/7 av rommets lengde</t>
  </si>
  <si>
    <t>Rommets mål</t>
  </si>
  <si>
    <t>Anbefalte plasseringer bredde</t>
  </si>
  <si>
    <t>1/9 av rommets breddde</t>
  </si>
  <si>
    <t>1/9 av rommets lengde</t>
  </si>
  <si>
    <t>Anbefalte plasseringer lengde</t>
  </si>
  <si>
    <t>Anbefalte plasseringer lytteposisjon</t>
  </si>
  <si>
    <t>Fra frontvegg til hode</t>
  </si>
  <si>
    <t>38% av rommets lengde</t>
  </si>
  <si>
    <t>&lt;--- trykk på bildet</t>
  </si>
  <si>
    <t>Bakvegg</t>
  </si>
  <si>
    <t>Regneark for beregning av høyttalerplassering (oddetallsregelen)</t>
  </si>
  <si>
    <t>Din egen plassering</t>
  </si>
  <si>
    <t>Alle målene er fra veggen til senter av basselement, ofte midt på fronten av høyttaleren</t>
  </si>
  <si>
    <t xml:space="preserve">Har tatt med 1/9 av målene, men denne er sjelden brukt. </t>
  </si>
  <si>
    <t>Jeg har brukt oddetalls-"regelen" for å sette opp disse forslagene. Synes at ofte så har dette vært et bra utgangspunkt for å plassere høyttalere.</t>
  </si>
  <si>
    <t>Ligger også noen linker i arkfanen "Linker"</t>
  </si>
  <si>
    <t>Fra frontvegg til lytteposisjon</t>
  </si>
  <si>
    <r>
      <t xml:space="preserve">Har satt opp noen enkle regnestykker for beregning av høyttalerplassering i </t>
    </r>
    <r>
      <rPr>
        <u/>
        <sz val="12"/>
        <rFont val="Calibri"/>
        <family val="2"/>
        <scheme val="minor"/>
      </rPr>
      <t>rektangulære</t>
    </r>
    <r>
      <rPr>
        <sz val="12"/>
        <rFont val="Calibri"/>
        <family val="2"/>
        <scheme val="minor"/>
      </rPr>
      <t xml:space="preserve"> rom. Alle mål er i meter. Fyll inn dine mål i de hvite feltene. </t>
    </r>
  </si>
  <si>
    <r>
      <rPr>
        <b/>
        <sz val="12"/>
        <rFont val="Calibri"/>
        <family val="2"/>
        <scheme val="minor"/>
      </rPr>
      <t xml:space="preserve">Ikke endre på noen andre felt, da dette vil fjerne formlene og dermed beregningene. </t>
    </r>
    <r>
      <rPr>
        <sz val="12"/>
        <rFont val="Calibri"/>
        <family val="2"/>
        <scheme val="minor"/>
      </rPr>
      <t>Når du har lagt inn dine rom-mål, så kan du lagre regnearket (så slipper du å fylle inn hver gang).</t>
    </r>
  </si>
  <si>
    <t>Når du oppgir målene så er rommets bredde den veggen du ser på når du sitter i sweetspot og ser mot høyttalerne. (spiller du fra langvegg så oppgir du denne som bredde i arket)</t>
  </si>
  <si>
    <t>Her kan du fylle inn dine egne mål, eventuelt leke litt med tallene</t>
  </si>
  <si>
    <t xml:space="preserve">Frontvegg er veggen du ser på, altså foran deg og bak høyttalerne. Bakvegg er veggen bak deg.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</si>
</sst>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10"/>
      <name val="Arial"/>
    </font>
    <font>
      <sz val="8"/>
      <name val="Arial"/>
    </font>
    <font>
      <u/>
      <sz val="10"/>
      <color indexed="12"/>
      <name val="Arial"/>
    </font>
    <font>
      <b/>
      <sz val="14"/>
      <color indexed="9"/>
      <name val="Arial"/>
      <family val="2"/>
    </font>
    <font>
      <b/>
      <sz val="14"/>
      <color indexed="9"/>
      <name val="Arial"/>
    </font>
    <font>
      <b/>
      <sz val="10"/>
      <color indexed="9"/>
      <name val="Arial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b/>
      <sz val="3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0" fillId="2" borderId="0" xfId="0" applyFill="1"/>
    <xf numFmtId="0" fontId="3" fillId="0" borderId="0" xfId="1" applyAlignment="1" applyProtection="1"/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0" fillId="3" borderId="0" xfId="0" applyFill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13" xfId="0" applyFill="1" applyBorder="1"/>
    <xf numFmtId="0" fontId="0" fillId="2" borderId="12" xfId="0" applyFill="1" applyBorder="1"/>
    <xf numFmtId="0" fontId="0" fillId="5" borderId="0" xfId="0" applyFill="1"/>
    <xf numFmtId="0" fontId="7" fillId="6" borderId="0" xfId="0" applyFont="1" applyFill="1"/>
    <xf numFmtId="4" fontId="7" fillId="6" borderId="0" xfId="0" applyNumberFormat="1" applyFont="1" applyFill="1"/>
    <xf numFmtId="0" fontId="9" fillId="6" borderId="0" xfId="0" applyFont="1" applyFill="1"/>
    <xf numFmtId="4" fontId="9" fillId="6" borderId="0" xfId="0" applyNumberFormat="1" applyFont="1" applyFill="1"/>
    <xf numFmtId="0" fontId="10" fillId="6" borderId="0" xfId="0" applyFont="1" applyFill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8" fillId="6" borderId="0" xfId="0" applyFont="1" applyFill="1"/>
    <xf numFmtId="4" fontId="12" fillId="8" borderId="15" xfId="0" applyNumberFormat="1" applyFont="1" applyFill="1" applyBorder="1"/>
    <xf numFmtId="4" fontId="13" fillId="9" borderId="15" xfId="0" applyNumberFormat="1" applyFont="1" applyFill="1" applyBorder="1"/>
    <xf numFmtId="0" fontId="14" fillId="6" borderId="0" xfId="0" applyFont="1" applyFill="1"/>
    <xf numFmtId="4" fontId="14" fillId="6" borderId="0" xfId="0" applyNumberFormat="1" applyFont="1" applyFill="1"/>
    <xf numFmtId="0" fontId="16" fillId="6" borderId="0" xfId="0" applyFont="1" applyFill="1"/>
    <xf numFmtId="0" fontId="14" fillId="6" borderId="0" xfId="0" applyFont="1" applyFill="1" applyAlignment="1">
      <alignment horizontal="right"/>
    </xf>
    <xf numFmtId="4" fontId="10" fillId="9" borderId="15" xfId="0" applyNumberFormat="1" applyFont="1" applyFill="1" applyBorder="1"/>
    <xf numFmtId="4" fontId="10" fillId="8" borderId="15" xfId="0" applyNumberFormat="1" applyFont="1" applyFill="1" applyBorder="1"/>
    <xf numFmtId="0" fontId="17" fillId="6" borderId="0" xfId="0" applyFont="1" applyFill="1"/>
    <xf numFmtId="9" fontId="10" fillId="8" borderId="15" xfId="2" applyFont="1" applyFill="1" applyBorder="1"/>
    <xf numFmtId="0" fontId="14" fillId="6" borderId="0" xfId="0" applyFont="1" applyFill="1" applyAlignment="1">
      <alignment horizontal="left"/>
    </xf>
    <xf numFmtId="0" fontId="18" fillId="6" borderId="0" xfId="0" applyFont="1" applyFill="1" applyAlignment="1">
      <alignment horizontal="left"/>
    </xf>
    <xf numFmtId="0" fontId="17" fillId="5" borderId="0" xfId="0" applyFont="1" applyFill="1"/>
    <xf numFmtId="4" fontId="18" fillId="6" borderId="0" xfId="0" applyNumberFormat="1" applyFont="1" applyFill="1"/>
    <xf numFmtId="4" fontId="12" fillId="8" borderId="3" xfId="0" applyNumberFormat="1" applyFont="1" applyFill="1" applyBorder="1"/>
    <xf numFmtId="0" fontId="7" fillId="10" borderId="10" xfId="0" applyFont="1" applyFill="1" applyBorder="1" applyAlignment="1">
      <alignment horizontal="right"/>
    </xf>
    <xf numFmtId="0" fontId="7" fillId="10" borderId="12" xfId="0" applyFont="1" applyFill="1" applyBorder="1"/>
    <xf numFmtId="0" fontId="9" fillId="10" borderId="0" xfId="0" applyFont="1" applyFill="1"/>
    <xf numFmtId="0" fontId="7" fillId="10" borderId="11" xfId="0" applyFont="1" applyFill="1" applyBorder="1"/>
    <xf numFmtId="0" fontId="9" fillId="10" borderId="13" xfId="0" applyFont="1" applyFill="1" applyBorder="1"/>
    <xf numFmtId="0" fontId="7" fillId="10" borderId="14" xfId="0" applyFont="1" applyFill="1" applyBorder="1"/>
    <xf numFmtId="0" fontId="7" fillId="10" borderId="10" xfId="0" applyFont="1" applyFill="1" applyBorder="1"/>
    <xf numFmtId="0" fontId="9" fillId="10" borderId="8" xfId="0" applyFont="1" applyFill="1" applyBorder="1"/>
    <xf numFmtId="0" fontId="7" fillId="10" borderId="9" xfId="0" applyFont="1" applyFill="1" applyBorder="1"/>
    <xf numFmtId="4" fontId="7" fillId="6" borderId="0" xfId="0" applyNumberFormat="1" applyFont="1" applyFill="1" applyAlignment="1">
      <alignment horizontal="left"/>
    </xf>
    <xf numFmtId="0" fontId="19" fillId="7" borderId="7" xfId="0" applyFont="1" applyFill="1" applyBorder="1" applyAlignment="1">
      <alignment horizontal="center"/>
    </xf>
    <xf numFmtId="0" fontId="19" fillId="7" borderId="8" xfId="0" applyFont="1" applyFill="1" applyBorder="1" applyAlignment="1">
      <alignment horizontal="center"/>
    </xf>
    <xf numFmtId="0" fontId="19" fillId="7" borderId="9" xfId="0" applyFont="1" applyFill="1" applyBorder="1" applyAlignment="1">
      <alignment horizontal="center"/>
    </xf>
    <xf numFmtId="0" fontId="19" fillId="7" borderId="12" xfId="0" applyFont="1" applyFill="1" applyBorder="1" applyAlignment="1">
      <alignment horizontal="center"/>
    </xf>
    <xf numFmtId="0" fontId="19" fillId="7" borderId="13" xfId="0" applyFont="1" applyFill="1" applyBorder="1" applyAlignment="1">
      <alignment horizontal="center"/>
    </xf>
    <xf numFmtId="0" fontId="19" fillId="7" borderId="14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7" borderId="5" xfId="0" applyFont="1" applyFill="1" applyBorder="1" applyAlignment="1">
      <alignment horizontal="center"/>
    </xf>
    <xf numFmtId="0" fontId="11" fillId="7" borderId="6" xfId="0" applyFont="1" applyFill="1" applyBorder="1" applyAlignment="1">
      <alignment horizontal="center"/>
    </xf>
    <xf numFmtId="0" fontId="16" fillId="8" borderId="1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/>
    </xf>
    <xf numFmtId="0" fontId="16" fillId="8" borderId="5" xfId="0" applyFont="1" applyFill="1" applyBorder="1" applyAlignment="1">
      <alignment horizontal="center"/>
    </xf>
    <xf numFmtId="0" fontId="16" fillId="8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</cellXfs>
  <cellStyles count="3">
    <cellStyle name="Hyperkobling" xfId="1" builtinId="8"/>
    <cellStyle name="Normal" xfId="0" builtinId="0"/>
    <cellStyle name="Pros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Plassering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1800225</xdr:colOff>
      <xdr:row>11</xdr:row>
      <xdr:rowOff>57150</xdr:rowOff>
    </xdr:from>
    <xdr:ext cx="904875" cy="1438275"/>
    <xdr:pic>
      <xdr:nvPicPr>
        <xdr:cNvPr id="3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2025" y="2200275"/>
          <a:ext cx="904875" cy="1438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ardas.com/content.php?area=insights&amp;content_id=26&amp;pagestring=Room+Setup" TargetMode="External"/><Relationship Id="rId2" Type="http://schemas.openxmlformats.org/officeDocument/2006/relationships/hyperlink" Target="http://www.hunecke.de/english/calculators/room-eigenmodes.html" TargetMode="External"/><Relationship Id="rId1" Type="http://schemas.openxmlformats.org/officeDocument/2006/relationships/hyperlink" Target="http://www.bobgolds.com/Mode/RoomMode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2"/>
  <sheetViews>
    <sheetView tabSelected="1" workbookViewId="0">
      <selection activeCell="F12" sqref="F12"/>
    </sheetView>
  </sheetViews>
  <sheetFormatPr baseColWidth="10" defaultColWidth="9.109375" defaultRowHeight="13.8" x14ac:dyDescent="0.3"/>
  <cols>
    <col min="1" max="1" width="2.109375" style="21" customWidth="1"/>
    <col min="2" max="2" width="46" style="21" customWidth="1"/>
    <col min="3" max="3" width="11.88671875" style="22" bestFit="1" customWidth="1"/>
    <col min="4" max="4" width="30" style="21" customWidth="1"/>
    <col min="5" max="5" width="18.33203125" style="21" customWidth="1"/>
    <col min="6" max="6" width="41.109375" style="21" customWidth="1"/>
    <col min="7" max="7" width="12" style="21" bestFit="1" customWidth="1"/>
    <col min="8" max="8" width="34.5546875" style="21" customWidth="1"/>
    <col min="9" max="9" width="11.5546875" style="21" customWidth="1"/>
    <col min="10" max="16384" width="9.109375" style="21"/>
  </cols>
  <sheetData>
    <row r="1" spans="2:9" ht="15.75" customHeight="1" x14ac:dyDescent="0.3">
      <c r="B1" s="53" t="s">
        <v>49</v>
      </c>
      <c r="C1" s="54"/>
      <c r="D1" s="54"/>
      <c r="E1" s="54"/>
      <c r="F1" s="54"/>
      <c r="G1" s="54"/>
      <c r="H1" s="54"/>
      <c r="I1" s="55"/>
    </row>
    <row r="2" spans="2:9" ht="23.25" customHeight="1" thickBot="1" x14ac:dyDescent="0.35">
      <c r="B2" s="56"/>
      <c r="C2" s="57"/>
      <c r="D2" s="57"/>
      <c r="E2" s="57"/>
      <c r="F2" s="57"/>
      <c r="G2" s="57"/>
      <c r="H2" s="57"/>
      <c r="I2" s="58"/>
    </row>
    <row r="4" spans="2:9" s="30" customFormat="1" ht="15.6" x14ac:dyDescent="0.3">
      <c r="B4" s="30" t="s">
        <v>56</v>
      </c>
      <c r="C4" s="31"/>
    </row>
    <row r="5" spans="2:9" s="30" customFormat="1" ht="15.6" x14ac:dyDescent="0.3">
      <c r="B5" s="30" t="s">
        <v>57</v>
      </c>
      <c r="C5" s="31"/>
    </row>
    <row r="6" spans="2:9" s="30" customFormat="1" ht="15.6" x14ac:dyDescent="0.3">
      <c r="B6" s="30" t="s">
        <v>11</v>
      </c>
      <c r="C6" s="31"/>
    </row>
    <row r="7" spans="2:9" s="30" customFormat="1" ht="15.6" x14ac:dyDescent="0.3">
      <c r="B7" s="30" t="s">
        <v>58</v>
      </c>
      <c r="C7" s="31"/>
    </row>
    <row r="8" spans="2:9" s="30" customFormat="1" ht="15.6" x14ac:dyDescent="0.3">
      <c r="B8" s="30" t="s">
        <v>60</v>
      </c>
      <c r="C8" s="31"/>
    </row>
    <row r="9" spans="2:9" s="30" customFormat="1" ht="15.6" x14ac:dyDescent="0.3">
      <c r="B9" s="30" t="s">
        <v>53</v>
      </c>
      <c r="C9" s="31"/>
    </row>
    <row r="10" spans="2:9" s="30" customFormat="1" ht="15.6" x14ac:dyDescent="0.3">
      <c r="B10" s="30" t="s">
        <v>15</v>
      </c>
      <c r="C10" s="31"/>
    </row>
    <row r="11" spans="2:9" s="30" customFormat="1" ht="15.6" x14ac:dyDescent="0.3">
      <c r="B11" s="30" t="s">
        <v>16</v>
      </c>
      <c r="C11" s="31"/>
    </row>
    <row r="12" spans="2:9" ht="15.6" x14ac:dyDescent="0.3">
      <c r="B12" s="30" t="s">
        <v>54</v>
      </c>
    </row>
    <row r="14" spans="2:9" ht="14.4" thickBot="1" x14ac:dyDescent="0.35"/>
    <row r="15" spans="2:9" ht="24" thickBot="1" x14ac:dyDescent="0.5">
      <c r="B15" s="62" t="s">
        <v>39</v>
      </c>
      <c r="C15" s="29">
        <v>7.2</v>
      </c>
      <c r="D15" s="50" t="s">
        <v>33</v>
      </c>
      <c r="E15" s="51"/>
    </row>
    <row r="16" spans="2:9" ht="24" thickBot="1" x14ac:dyDescent="0.5">
      <c r="B16" s="63"/>
      <c r="C16" s="29">
        <v>3.7</v>
      </c>
      <c r="D16" s="47" t="s">
        <v>34</v>
      </c>
      <c r="E16" s="48"/>
      <c r="G16" s="21" t="s">
        <v>47</v>
      </c>
    </row>
    <row r="17" spans="2:6" ht="14.4" thickBot="1" x14ac:dyDescent="0.35">
      <c r="C17" s="21"/>
    </row>
    <row r="18" spans="2:6" ht="18.600000000000001" thickBot="1" x14ac:dyDescent="0.4">
      <c r="B18" s="64" t="s">
        <v>44</v>
      </c>
      <c r="C18" s="65"/>
      <c r="D18" s="65"/>
      <c r="E18" s="66"/>
    </row>
    <row r="19" spans="2:6" ht="21.6" thickBot="1" x14ac:dyDescent="0.45">
      <c r="B19" s="43" t="s">
        <v>45</v>
      </c>
      <c r="C19" s="42">
        <f>0.38*C15</f>
        <v>2.7360000000000002</v>
      </c>
      <c r="D19" s="45" t="s">
        <v>46</v>
      </c>
      <c r="E19" s="46"/>
      <c r="F19" s="52">
        <f>+C15-C19</f>
        <v>4.4640000000000004</v>
      </c>
    </row>
    <row r="20" spans="2:6" ht="21.6" thickBot="1" x14ac:dyDescent="0.45">
      <c r="B20" s="44"/>
      <c r="C20" s="28">
        <f>+C32</f>
        <v>2.4</v>
      </c>
      <c r="D20" s="47" t="s">
        <v>36</v>
      </c>
      <c r="E20" s="48"/>
      <c r="F20" s="52">
        <f>+C15-C20</f>
        <v>4.8000000000000007</v>
      </c>
    </row>
    <row r="21" spans="2:6" x14ac:dyDescent="0.3">
      <c r="C21" s="21"/>
    </row>
    <row r="22" spans="2:6" ht="18" x14ac:dyDescent="0.35">
      <c r="B22" s="32" t="s">
        <v>51</v>
      </c>
    </row>
    <row r="23" spans="2:6" x14ac:dyDescent="0.3">
      <c r="B23" s="21" t="s">
        <v>52</v>
      </c>
    </row>
    <row r="24" spans="2:6" ht="14.4" thickBot="1" x14ac:dyDescent="0.35"/>
    <row r="25" spans="2:6" ht="18.600000000000001" thickBot="1" x14ac:dyDescent="0.4">
      <c r="B25" s="64" t="s">
        <v>40</v>
      </c>
      <c r="C25" s="65"/>
      <c r="D25" s="65"/>
      <c r="E25" s="66"/>
    </row>
    <row r="26" spans="2:6" ht="21.6" thickBot="1" x14ac:dyDescent="0.45">
      <c r="B26" s="43" t="s">
        <v>29</v>
      </c>
      <c r="C26" s="42">
        <f>C16/3</f>
        <v>1.2333333333333334</v>
      </c>
      <c r="D26" s="45" t="s">
        <v>30</v>
      </c>
      <c r="E26" s="46"/>
    </row>
    <row r="27" spans="2:6" ht="21.6" thickBot="1" x14ac:dyDescent="0.45">
      <c r="B27" s="49"/>
      <c r="C27" s="28">
        <f>C16/5</f>
        <v>0.74</v>
      </c>
      <c r="D27" s="45" t="s">
        <v>31</v>
      </c>
      <c r="E27" s="46"/>
    </row>
    <row r="28" spans="2:6" ht="21.6" thickBot="1" x14ac:dyDescent="0.45">
      <c r="B28" s="49"/>
      <c r="C28" s="28">
        <f>C16/7</f>
        <v>0.52857142857142858</v>
      </c>
      <c r="D28" s="45" t="s">
        <v>32</v>
      </c>
      <c r="E28" s="46"/>
    </row>
    <row r="29" spans="2:6" ht="21.6" thickBot="1" x14ac:dyDescent="0.45">
      <c r="B29" s="44"/>
      <c r="C29" s="28">
        <f>+C16/9</f>
        <v>0.41111111111111115</v>
      </c>
      <c r="D29" s="47" t="s">
        <v>41</v>
      </c>
      <c r="E29" s="48"/>
    </row>
    <row r="30" spans="2:6" ht="14.4" thickBot="1" x14ac:dyDescent="0.35"/>
    <row r="31" spans="2:6" ht="18.600000000000001" thickBot="1" x14ac:dyDescent="0.4">
      <c r="B31" s="64" t="s">
        <v>43</v>
      </c>
      <c r="C31" s="65"/>
      <c r="D31" s="65"/>
      <c r="E31" s="66"/>
    </row>
    <row r="32" spans="2:6" ht="21.6" thickBot="1" x14ac:dyDescent="0.45">
      <c r="B32" s="43" t="s">
        <v>35</v>
      </c>
      <c r="C32" s="42">
        <f>C15/3</f>
        <v>2.4</v>
      </c>
      <c r="D32" s="45" t="s">
        <v>36</v>
      </c>
      <c r="E32" s="46"/>
      <c r="F32" s="22"/>
    </row>
    <row r="33" spans="2:9" ht="21.6" thickBot="1" x14ac:dyDescent="0.45">
      <c r="B33" s="49"/>
      <c r="C33" s="28">
        <f>C15/5</f>
        <v>1.44</v>
      </c>
      <c r="D33" s="45" t="s">
        <v>37</v>
      </c>
      <c r="E33" s="46"/>
    </row>
    <row r="34" spans="2:9" ht="21.6" thickBot="1" x14ac:dyDescent="0.45">
      <c r="B34" s="49"/>
      <c r="C34" s="28">
        <f>C15/7</f>
        <v>1.0285714285714287</v>
      </c>
      <c r="D34" s="45" t="s">
        <v>38</v>
      </c>
      <c r="E34" s="46"/>
    </row>
    <row r="35" spans="2:9" ht="21.6" thickBot="1" x14ac:dyDescent="0.45">
      <c r="B35" s="44"/>
      <c r="C35" s="28">
        <f>+C15/9</f>
        <v>0.8</v>
      </c>
      <c r="D35" s="47" t="s">
        <v>42</v>
      </c>
      <c r="E35" s="48"/>
    </row>
    <row r="37" spans="2:9" s="23" customFormat="1" ht="18" x14ac:dyDescent="0.35">
      <c r="B37" s="27" t="s">
        <v>59</v>
      </c>
      <c r="C37" s="24"/>
    </row>
    <row r="38" spans="2:9" s="23" customFormat="1" ht="14.4" thickBot="1" x14ac:dyDescent="0.35">
      <c r="C38" s="24"/>
    </row>
    <row r="39" spans="2:9" ht="21.6" thickBot="1" x14ac:dyDescent="0.45">
      <c r="B39" s="59" t="s">
        <v>50</v>
      </c>
      <c r="C39" s="60"/>
      <c r="D39" s="60"/>
      <c r="E39" s="60"/>
      <c r="F39" s="60"/>
      <c r="G39" s="60"/>
      <c r="H39" s="60"/>
      <c r="I39" s="61"/>
    </row>
    <row r="40" spans="2:9" ht="16.2" thickBot="1" x14ac:dyDescent="0.35">
      <c r="B40" s="25"/>
      <c r="C40" s="25"/>
      <c r="D40" s="25"/>
      <c r="E40" s="26"/>
      <c r="F40" s="25"/>
      <c r="G40" s="25"/>
      <c r="H40" s="25"/>
      <c r="I40" s="25"/>
    </row>
    <row r="41" spans="2:9" s="30" customFormat="1" ht="16.2" thickBot="1" x14ac:dyDescent="0.35">
      <c r="B41" s="33" t="s">
        <v>19</v>
      </c>
      <c r="C41" s="34">
        <v>1.03</v>
      </c>
      <c r="D41" s="33" t="s">
        <v>20</v>
      </c>
      <c r="E41" s="35">
        <f>C15-C41</f>
        <v>6.17</v>
      </c>
      <c r="F41" s="33" t="s">
        <v>12</v>
      </c>
      <c r="G41" s="35">
        <f>C44-C41</f>
        <v>1.7100000000000002</v>
      </c>
    </row>
    <row r="42" spans="2:9" s="30" customFormat="1" ht="16.2" thickBot="1" x14ac:dyDescent="0.35">
      <c r="B42" s="33" t="s">
        <v>17</v>
      </c>
      <c r="C42" s="34">
        <v>0.74</v>
      </c>
      <c r="D42" s="33" t="s">
        <v>21</v>
      </c>
      <c r="E42" s="35">
        <f>C16-C42</f>
        <v>2.96</v>
      </c>
    </row>
    <row r="43" spans="2:9" s="30" customFormat="1" ht="16.2" thickBot="1" x14ac:dyDescent="0.35">
      <c r="B43" s="33" t="s">
        <v>18</v>
      </c>
      <c r="C43" s="34">
        <v>0.74</v>
      </c>
      <c r="D43" s="33" t="s">
        <v>22</v>
      </c>
      <c r="E43" s="35">
        <f>+C16-C43</f>
        <v>2.96</v>
      </c>
    </row>
    <row r="44" spans="2:9" s="30" customFormat="1" ht="16.2" thickBot="1" x14ac:dyDescent="0.35">
      <c r="B44" s="33" t="s">
        <v>23</v>
      </c>
      <c r="C44" s="34">
        <v>2.74</v>
      </c>
      <c r="D44" s="33" t="s">
        <v>20</v>
      </c>
      <c r="E44" s="35">
        <f>C15-C44</f>
        <v>4.46</v>
      </c>
    </row>
    <row r="45" spans="2:9" s="30" customFormat="1" ht="16.2" thickBot="1" x14ac:dyDescent="0.35">
      <c r="G45" s="36"/>
      <c r="H45" s="36"/>
      <c r="I45" s="36"/>
    </row>
    <row r="46" spans="2:9" s="30" customFormat="1" ht="16.2" thickBot="1" x14ac:dyDescent="0.35">
      <c r="B46" s="33" t="s">
        <v>1</v>
      </c>
      <c r="C46" s="35">
        <f>SQRT(D46)</f>
        <v>2.0386760409638409</v>
      </c>
      <c r="D46" s="39">
        <f>(G41*G41)+((C47/2)*(C47/2))</f>
        <v>4.156200000000001</v>
      </c>
    </row>
    <row r="47" spans="2:9" s="30" customFormat="1" ht="16.2" thickBot="1" x14ac:dyDescent="0.35">
      <c r="B47" s="33" t="s">
        <v>0</v>
      </c>
      <c r="C47" s="35">
        <f>C16-(C42+C43)</f>
        <v>2.2200000000000002</v>
      </c>
    </row>
    <row r="48" spans="2:9" s="30" customFormat="1" ht="16.2" thickBot="1" x14ac:dyDescent="0.35">
      <c r="B48" s="33" t="s">
        <v>55</v>
      </c>
      <c r="C48" s="37">
        <f>C44/C15</f>
        <v>0.38055555555555559</v>
      </c>
      <c r="D48" s="38" t="s">
        <v>27</v>
      </c>
    </row>
    <row r="49" spans="2:6" s="30" customFormat="1" ht="16.2" thickBot="1" x14ac:dyDescent="0.35">
      <c r="C49" s="31"/>
    </row>
    <row r="50" spans="2:6" s="30" customFormat="1" ht="16.2" thickBot="1" x14ac:dyDescent="0.35">
      <c r="B50" s="33" t="s">
        <v>24</v>
      </c>
      <c r="C50" s="35">
        <f>C15/C41</f>
        <v>6.9902912621359219</v>
      </c>
      <c r="D50" s="36" t="s">
        <v>13</v>
      </c>
      <c r="E50" s="40" t="str">
        <f>IF(F50=7,"Innafor!",IF(F50=5,"Innafor!",IF(F50=3,"Innafor!",IF(F50=9,"Innafor!","Prøv å flytte litt"))))</f>
        <v>Innafor!</v>
      </c>
      <c r="F50" s="41">
        <f>ROUND(C50,0)</f>
        <v>7</v>
      </c>
    </row>
    <row r="51" spans="2:6" s="30" customFormat="1" ht="16.2" thickBot="1" x14ac:dyDescent="0.35">
      <c r="B51" s="33" t="s">
        <v>25</v>
      </c>
      <c r="C51" s="35">
        <f>C16/C42</f>
        <v>5</v>
      </c>
      <c r="D51" s="36" t="s">
        <v>13</v>
      </c>
      <c r="E51" s="40" t="str">
        <f>IF(F51=7,"Innafor!",IF(F51=5,"Innafor!",IF(F51=3,"Innafor!",IF(F51=9,"Innafor!","Prøv å flytte litt"))))</f>
        <v>Innafor!</v>
      </c>
      <c r="F51" s="41">
        <f>ROUND(C51,0)</f>
        <v>5</v>
      </c>
    </row>
    <row r="52" spans="2:6" s="30" customFormat="1" ht="16.2" thickBot="1" x14ac:dyDescent="0.35">
      <c r="B52" s="33" t="s">
        <v>26</v>
      </c>
      <c r="C52" s="35">
        <f>C16/C43</f>
        <v>5</v>
      </c>
      <c r="D52" s="36" t="s">
        <v>13</v>
      </c>
      <c r="E52" s="40" t="str">
        <f>IF(F52=7,"Innafor!",IF(F52=5,"Innafor!",IF(F52=3,"Innafor!",IF(F52=9,"Innafor!","Prøv å flytte litt"))))</f>
        <v>Innafor!</v>
      </c>
      <c r="F52" s="41">
        <f>ROUND(C52,0)</f>
        <v>5</v>
      </c>
    </row>
  </sheetData>
  <mergeCells count="6">
    <mergeCell ref="B1:I2"/>
    <mergeCell ref="B39:I39"/>
    <mergeCell ref="B15:B16"/>
    <mergeCell ref="B18:E18"/>
    <mergeCell ref="B25:E25"/>
    <mergeCell ref="B31:E31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G33"/>
  <sheetViews>
    <sheetView workbookViewId="0"/>
  </sheetViews>
  <sheetFormatPr baseColWidth="10" defaultColWidth="3" defaultRowHeight="13.2" x14ac:dyDescent="0.25"/>
  <cols>
    <col min="1" max="16384" width="3" style="1"/>
  </cols>
  <sheetData>
    <row r="1" spans="2:36" ht="13.8" thickBot="1" x14ac:dyDescent="0.3"/>
    <row r="2" spans="2:36" ht="13.8" thickBot="1" x14ac:dyDescent="0.3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2"/>
      <c r="U2" s="10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</row>
    <row r="3" spans="2:36" ht="12.75" customHeight="1" x14ac:dyDescent="0.25">
      <c r="B3" s="13"/>
      <c r="C3" s="9"/>
      <c r="D3" s="9"/>
      <c r="E3" s="9"/>
      <c r="F3" s="67" t="s">
        <v>28</v>
      </c>
      <c r="G3" s="68"/>
      <c r="H3" s="68"/>
      <c r="I3" s="68"/>
      <c r="J3" s="68"/>
      <c r="K3" s="68"/>
      <c r="L3" s="68"/>
      <c r="M3" s="69"/>
      <c r="N3" s="9"/>
      <c r="O3" s="9"/>
      <c r="P3" s="9"/>
      <c r="Q3" s="14"/>
      <c r="U3" s="13"/>
      <c r="V3" s="9"/>
      <c r="W3" s="9"/>
      <c r="X3" s="9"/>
      <c r="Y3" s="67" t="s">
        <v>28</v>
      </c>
      <c r="Z3" s="68"/>
      <c r="AA3" s="68"/>
      <c r="AB3" s="68"/>
      <c r="AC3" s="68"/>
      <c r="AD3" s="68"/>
      <c r="AE3" s="68"/>
      <c r="AF3" s="69"/>
      <c r="AG3" s="9"/>
      <c r="AH3" s="9"/>
      <c r="AI3" s="9"/>
      <c r="AJ3" s="14"/>
    </row>
    <row r="4" spans="2:36" ht="13.5" customHeight="1" thickBot="1" x14ac:dyDescent="0.3">
      <c r="B4" s="13"/>
      <c r="C4" s="9"/>
      <c r="D4" s="9"/>
      <c r="E4" s="9"/>
      <c r="F4" s="70"/>
      <c r="G4" s="71"/>
      <c r="H4" s="71"/>
      <c r="I4" s="71"/>
      <c r="J4" s="71"/>
      <c r="K4" s="71"/>
      <c r="L4" s="71"/>
      <c r="M4" s="72"/>
      <c r="N4" s="9"/>
      <c r="O4" s="9"/>
      <c r="P4" s="9"/>
      <c r="Q4" s="14"/>
      <c r="U4" s="13"/>
      <c r="V4" s="9"/>
      <c r="W4" s="9"/>
      <c r="X4" s="9"/>
      <c r="Y4" s="70"/>
      <c r="Z4" s="71"/>
      <c r="AA4" s="71"/>
      <c r="AB4" s="71"/>
      <c r="AC4" s="71"/>
      <c r="AD4" s="71"/>
      <c r="AE4" s="71"/>
      <c r="AF4" s="72"/>
      <c r="AG4" s="9"/>
      <c r="AH4" s="9"/>
      <c r="AI4" s="9"/>
      <c r="AJ4" s="14"/>
    </row>
    <row r="5" spans="2:36" ht="13.8" thickBot="1" x14ac:dyDescent="0.3">
      <c r="B5" s="13"/>
      <c r="C5" s="16"/>
      <c r="D5" s="16"/>
      <c r="E5" s="16"/>
      <c r="F5" s="17"/>
      <c r="G5" s="6" t="s">
        <v>9</v>
      </c>
      <c r="H5" s="7" t="s">
        <v>10</v>
      </c>
      <c r="I5" s="7" t="s">
        <v>5</v>
      </c>
      <c r="J5" s="7" t="s">
        <v>8</v>
      </c>
      <c r="K5" s="7" t="s">
        <v>8</v>
      </c>
      <c r="L5" s="8" t="s">
        <v>5</v>
      </c>
      <c r="M5" s="15"/>
      <c r="N5" s="16"/>
      <c r="O5" s="16"/>
      <c r="P5" s="16"/>
      <c r="Q5" s="14"/>
      <c r="U5" s="13"/>
      <c r="V5" s="16"/>
      <c r="W5" s="16"/>
      <c r="X5" s="16"/>
      <c r="Y5" s="17"/>
      <c r="Z5" s="6" t="s">
        <v>9</v>
      </c>
      <c r="AA5" s="7" t="s">
        <v>10</v>
      </c>
      <c r="AB5" s="7" t="s">
        <v>5</v>
      </c>
      <c r="AC5" s="7" t="s">
        <v>8</v>
      </c>
      <c r="AD5" s="7" t="s">
        <v>8</v>
      </c>
      <c r="AE5" s="8" t="s">
        <v>5</v>
      </c>
      <c r="AF5" s="15"/>
      <c r="AG5" s="16"/>
      <c r="AH5" s="16"/>
      <c r="AI5" s="16"/>
      <c r="AJ5" s="14"/>
    </row>
    <row r="6" spans="2:36" x14ac:dyDescent="0.25">
      <c r="B6" s="13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4"/>
      <c r="U6" s="13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14"/>
    </row>
    <row r="7" spans="2:36" x14ac:dyDescent="0.25">
      <c r="B7" s="13"/>
      <c r="C7" s="9"/>
      <c r="D7" s="20"/>
      <c r="E7" s="20"/>
      <c r="F7" s="9"/>
      <c r="G7" s="9"/>
      <c r="H7" s="9"/>
      <c r="I7" s="9"/>
      <c r="J7" s="9"/>
      <c r="K7" s="9"/>
      <c r="L7" s="9"/>
      <c r="M7" s="9"/>
      <c r="N7" s="20"/>
      <c r="O7" s="20"/>
      <c r="P7" s="9"/>
      <c r="Q7" s="14"/>
      <c r="U7" s="13"/>
      <c r="V7" s="9"/>
      <c r="W7" s="20"/>
      <c r="X7" s="20"/>
      <c r="Y7" s="9"/>
      <c r="Z7" s="9"/>
      <c r="AA7" s="9"/>
      <c r="AB7" s="9"/>
      <c r="AC7" s="9"/>
      <c r="AD7" s="9"/>
      <c r="AE7" s="9"/>
      <c r="AF7" s="9"/>
      <c r="AG7" s="20"/>
      <c r="AH7" s="20"/>
      <c r="AI7" s="9"/>
      <c r="AJ7" s="14"/>
    </row>
    <row r="8" spans="2:36" x14ac:dyDescent="0.25">
      <c r="B8" s="13"/>
      <c r="C8" s="9"/>
      <c r="D8" s="20"/>
      <c r="E8" s="20"/>
      <c r="F8" s="9"/>
      <c r="G8" s="9"/>
      <c r="H8" s="9"/>
      <c r="I8" s="9"/>
      <c r="J8" s="9"/>
      <c r="K8" s="9"/>
      <c r="L8" s="9"/>
      <c r="M8" s="9"/>
      <c r="N8" s="20"/>
      <c r="O8" s="20"/>
      <c r="P8" s="9"/>
      <c r="Q8" s="14"/>
      <c r="U8" s="13"/>
      <c r="V8" s="9"/>
      <c r="W8" s="20"/>
      <c r="X8" s="20"/>
      <c r="Y8" s="9"/>
      <c r="Z8" s="9"/>
      <c r="AA8" s="9"/>
      <c r="AB8" s="9"/>
      <c r="AC8" s="9"/>
      <c r="AD8" s="9"/>
      <c r="AE8" s="9"/>
      <c r="AF8" s="9"/>
      <c r="AG8" s="20"/>
      <c r="AH8" s="20"/>
      <c r="AI8" s="9"/>
      <c r="AJ8" s="14"/>
    </row>
    <row r="9" spans="2:36" x14ac:dyDescent="0.25">
      <c r="B9" s="13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14"/>
      <c r="U9" s="13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14"/>
    </row>
    <row r="10" spans="2:36" x14ac:dyDescent="0.25">
      <c r="B10" s="1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14"/>
      <c r="U10" s="13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14"/>
    </row>
    <row r="11" spans="2:36" x14ac:dyDescent="0.25">
      <c r="B11" s="13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4"/>
      <c r="U11" s="13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14"/>
    </row>
    <row r="12" spans="2:36" x14ac:dyDescent="0.25">
      <c r="B12" s="13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4"/>
      <c r="U12" s="13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14"/>
    </row>
    <row r="13" spans="2:36" x14ac:dyDescent="0.25">
      <c r="B13" s="1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4"/>
      <c r="U13" s="13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14"/>
    </row>
    <row r="14" spans="2:36" ht="13.8" thickBot="1" x14ac:dyDescent="0.3">
      <c r="B14" s="13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4"/>
      <c r="U14" s="13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14"/>
    </row>
    <row r="15" spans="2:36" x14ac:dyDescent="0.25">
      <c r="B15" s="13"/>
      <c r="C15" s="3" t="s">
        <v>4</v>
      </c>
      <c r="D15" s="9"/>
      <c r="E15" s="9"/>
      <c r="F15" s="9"/>
      <c r="G15" s="9"/>
      <c r="H15" s="20"/>
      <c r="I15" s="20"/>
      <c r="J15" s="20"/>
      <c r="K15" s="20"/>
      <c r="L15" s="9"/>
      <c r="M15" s="9"/>
      <c r="N15" s="9"/>
      <c r="O15" s="9"/>
      <c r="P15" s="9"/>
      <c r="Q15" s="14"/>
      <c r="U15" s="13"/>
      <c r="V15" s="3" t="s">
        <v>4</v>
      </c>
      <c r="W15" s="9"/>
      <c r="X15" s="9"/>
      <c r="Y15" s="9"/>
      <c r="Z15" s="9"/>
      <c r="AA15" s="20"/>
      <c r="AB15" s="20"/>
      <c r="AC15" s="20"/>
      <c r="AD15" s="20"/>
      <c r="AE15" s="9"/>
      <c r="AF15" s="9"/>
      <c r="AG15" s="9"/>
      <c r="AH15" s="9"/>
      <c r="AI15" s="9"/>
      <c r="AJ15" s="14"/>
    </row>
    <row r="16" spans="2:36" ht="12.75" customHeight="1" x14ac:dyDescent="0.25">
      <c r="B16" s="13"/>
      <c r="C16" s="4" t="s">
        <v>5</v>
      </c>
      <c r="D16" s="9"/>
      <c r="E16" s="9"/>
      <c r="F16" s="9"/>
      <c r="G16" s="9"/>
      <c r="H16" s="20"/>
      <c r="I16" s="20"/>
      <c r="J16" s="20"/>
      <c r="K16" s="20"/>
      <c r="L16" s="9"/>
      <c r="M16" s="9"/>
      <c r="N16" s="9"/>
      <c r="O16" s="9"/>
      <c r="P16" s="9"/>
      <c r="Q16" s="14"/>
      <c r="U16" s="13"/>
      <c r="V16" s="4" t="s">
        <v>5</v>
      </c>
      <c r="W16" s="9"/>
      <c r="X16" s="9"/>
      <c r="Y16" s="9"/>
      <c r="Z16" s="9"/>
      <c r="AA16" s="20"/>
      <c r="AB16" s="20"/>
      <c r="AC16" s="20"/>
      <c r="AD16" s="20"/>
      <c r="AE16" s="9"/>
      <c r="AF16" s="9"/>
      <c r="AG16" s="9"/>
      <c r="AH16" s="9"/>
      <c r="AI16" s="9"/>
      <c r="AJ16" s="14"/>
    </row>
    <row r="17" spans="2:59" ht="13.5" customHeight="1" x14ac:dyDescent="0.25">
      <c r="B17" s="13"/>
      <c r="C17" s="4" t="s">
        <v>6</v>
      </c>
      <c r="D17" s="9"/>
      <c r="E17" s="9"/>
      <c r="F17" s="9"/>
      <c r="G17" s="9"/>
      <c r="H17" s="20"/>
      <c r="I17" s="20"/>
      <c r="J17" s="20"/>
      <c r="K17" s="20"/>
      <c r="L17" s="9"/>
      <c r="M17" s="9"/>
      <c r="N17" s="9"/>
      <c r="O17" s="9"/>
      <c r="P17" s="9"/>
      <c r="Q17" s="14"/>
      <c r="U17" s="13"/>
      <c r="V17" s="4" t="s">
        <v>6</v>
      </c>
      <c r="W17" s="9"/>
      <c r="X17" s="9"/>
      <c r="Y17" s="9"/>
      <c r="Z17" s="9"/>
      <c r="AA17" s="20"/>
      <c r="AB17" s="20"/>
      <c r="AC17" s="20"/>
      <c r="AD17" s="20"/>
      <c r="AE17" s="9"/>
      <c r="AF17" s="9"/>
      <c r="AG17" s="9"/>
      <c r="AH17" s="9"/>
      <c r="AI17" s="9"/>
      <c r="AJ17" s="14"/>
    </row>
    <row r="18" spans="2:59" x14ac:dyDescent="0.25">
      <c r="B18" s="13"/>
      <c r="C18" s="4" t="s">
        <v>7</v>
      </c>
      <c r="D18" s="9"/>
      <c r="E18" s="9"/>
      <c r="F18" s="9"/>
      <c r="G18" s="9"/>
      <c r="H18" s="20"/>
      <c r="I18" s="20"/>
      <c r="J18" s="20"/>
      <c r="K18" s="20"/>
      <c r="L18" s="9"/>
      <c r="M18" s="9"/>
      <c r="N18" s="9"/>
      <c r="O18" s="9"/>
      <c r="P18" s="9"/>
      <c r="Q18" s="14"/>
      <c r="U18" s="13"/>
      <c r="V18" s="4" t="s">
        <v>7</v>
      </c>
      <c r="W18" s="9"/>
      <c r="X18" s="9"/>
      <c r="Y18" s="9"/>
      <c r="Z18" s="9"/>
      <c r="AA18" s="20"/>
      <c r="AB18" s="20"/>
      <c r="AC18" s="20"/>
      <c r="AD18" s="20"/>
      <c r="AE18" s="9"/>
      <c r="AF18" s="9"/>
      <c r="AG18" s="9"/>
      <c r="AH18" s="9"/>
      <c r="AI18" s="9"/>
      <c r="AJ18" s="14"/>
    </row>
    <row r="19" spans="2:59" x14ac:dyDescent="0.25">
      <c r="B19" s="13"/>
      <c r="C19" s="4" t="s">
        <v>8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14"/>
      <c r="U19" s="13"/>
      <c r="V19" s="4" t="s">
        <v>8</v>
      </c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14"/>
    </row>
    <row r="20" spans="2:59" ht="13.8" thickBot="1" x14ac:dyDescent="0.3">
      <c r="B20" s="13"/>
      <c r="C20" s="5" t="s">
        <v>5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4"/>
      <c r="U20" s="13"/>
      <c r="V20" s="5" t="s">
        <v>5</v>
      </c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14"/>
      <c r="AK20" s="19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x14ac:dyDescent="0.25">
      <c r="B21" s="13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4"/>
      <c r="U21" s="13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2"/>
    </row>
    <row r="22" spans="2:59" x14ac:dyDescent="0.25">
      <c r="B22" s="1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4"/>
      <c r="U22" s="13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14"/>
    </row>
    <row r="23" spans="2:59" x14ac:dyDescent="0.25">
      <c r="B23" s="13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14"/>
      <c r="U23" s="13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14"/>
    </row>
    <row r="24" spans="2:59" x14ac:dyDescent="0.25">
      <c r="B24" s="13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14"/>
      <c r="U24" s="13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14"/>
    </row>
    <row r="25" spans="2:59" x14ac:dyDescent="0.25">
      <c r="B25" s="13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14"/>
      <c r="U25" s="13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14"/>
    </row>
    <row r="26" spans="2:59" x14ac:dyDescent="0.25">
      <c r="B26" s="13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14"/>
      <c r="U26" s="13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14"/>
    </row>
    <row r="27" spans="2:59" ht="12.75" customHeight="1" x14ac:dyDescent="0.25">
      <c r="B27" s="13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14"/>
      <c r="U27" s="13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14"/>
    </row>
    <row r="28" spans="2:59" ht="13.5" customHeight="1" x14ac:dyDescent="0.25">
      <c r="B28" s="13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4"/>
      <c r="U28" s="13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14"/>
    </row>
    <row r="29" spans="2:59" ht="13.5" customHeight="1" x14ac:dyDescent="0.25">
      <c r="B29" s="13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14"/>
      <c r="U29" s="13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14"/>
    </row>
    <row r="30" spans="2:59" ht="13.8" thickBot="1" x14ac:dyDescent="0.3">
      <c r="B30" s="13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14"/>
      <c r="U30" s="13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14"/>
    </row>
    <row r="31" spans="2:59" x14ac:dyDescent="0.25">
      <c r="B31" s="13"/>
      <c r="C31" s="9"/>
      <c r="D31" s="9"/>
      <c r="E31" s="9"/>
      <c r="F31" s="73" t="s">
        <v>48</v>
      </c>
      <c r="G31" s="68"/>
      <c r="H31" s="68"/>
      <c r="I31" s="68"/>
      <c r="J31" s="68"/>
      <c r="K31" s="68"/>
      <c r="L31" s="68"/>
      <c r="M31" s="69"/>
      <c r="N31" s="9"/>
      <c r="O31" s="9"/>
      <c r="P31" s="9"/>
      <c r="Q31" s="14"/>
      <c r="U31" s="13"/>
      <c r="V31" s="9"/>
      <c r="W31" s="9"/>
      <c r="X31" s="9"/>
      <c r="Y31" s="73" t="s">
        <v>48</v>
      </c>
      <c r="Z31" s="68"/>
      <c r="AA31" s="68"/>
      <c r="AB31" s="68"/>
      <c r="AC31" s="68"/>
      <c r="AD31" s="68"/>
      <c r="AE31" s="68"/>
      <c r="AF31" s="6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14"/>
    </row>
    <row r="32" spans="2:59" ht="13.8" thickBot="1" x14ac:dyDescent="0.3">
      <c r="B32" s="13"/>
      <c r="C32" s="9"/>
      <c r="D32" s="9"/>
      <c r="E32" s="9"/>
      <c r="F32" s="70"/>
      <c r="G32" s="71"/>
      <c r="H32" s="71"/>
      <c r="I32" s="71"/>
      <c r="J32" s="71"/>
      <c r="K32" s="71"/>
      <c r="L32" s="71"/>
      <c r="M32" s="72"/>
      <c r="N32" s="9"/>
      <c r="O32" s="9"/>
      <c r="P32" s="9"/>
      <c r="Q32" s="14"/>
      <c r="U32" s="13"/>
      <c r="V32" s="9"/>
      <c r="W32" s="9"/>
      <c r="X32" s="9"/>
      <c r="Y32" s="70"/>
      <c r="Z32" s="71"/>
      <c r="AA32" s="71"/>
      <c r="AB32" s="71"/>
      <c r="AC32" s="71"/>
      <c r="AD32" s="71"/>
      <c r="AE32" s="71"/>
      <c r="AF32" s="72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14"/>
    </row>
    <row r="33" spans="2:59" ht="13.8" thickBot="1" x14ac:dyDescent="0.3"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7"/>
      <c r="U33" s="15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7"/>
    </row>
  </sheetData>
  <mergeCells count="4">
    <mergeCell ref="F3:M4"/>
    <mergeCell ref="Y3:AF4"/>
    <mergeCell ref="F31:M32"/>
    <mergeCell ref="Y31:AF3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4"/>
  <sheetViews>
    <sheetView workbookViewId="0"/>
  </sheetViews>
  <sheetFormatPr baseColWidth="10" defaultRowHeight="13.2" x14ac:dyDescent="0.25"/>
  <cols>
    <col min="1" max="1" width="9.109375" customWidth="1"/>
    <col min="2" max="2" width="85.109375" customWidth="1"/>
    <col min="3" max="256" width="9.109375" customWidth="1"/>
  </cols>
  <sheetData>
    <row r="2" spans="2:2" x14ac:dyDescent="0.25">
      <c r="B2" s="2" t="s">
        <v>14</v>
      </c>
    </row>
    <row r="3" spans="2:2" x14ac:dyDescent="0.25">
      <c r="B3" s="2" t="s">
        <v>2</v>
      </c>
    </row>
    <row r="4" spans="2:2" x14ac:dyDescent="0.25">
      <c r="B4" s="2" t="s">
        <v>3</v>
      </c>
    </row>
  </sheetData>
  <phoneticPr fontId="2" type="noConversion"/>
  <hyperlinks>
    <hyperlink ref="B3" r:id="rId1" xr:uid="{00000000-0004-0000-0200-000000000000}"/>
    <hyperlink ref="B4" r:id="rId2" xr:uid="{00000000-0004-0000-0200-000001000000}"/>
    <hyperlink ref="B2" r:id="rId3" xr:uid="{00000000-0004-0000-0200-000002000000}"/>
  </hyperlink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Kalkulasjoner</vt:lpstr>
      <vt:lpstr>Plassering</vt:lpstr>
      <vt:lpstr>Linker</vt:lpstr>
    </vt:vector>
  </TitlesOfParts>
  <Company>Schneider Electric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Rolf Inge Danielsen</dc:creator>
  <cp:lastModifiedBy>Rolf Inge Danielsen</cp:lastModifiedBy>
  <dcterms:created xsi:type="dcterms:W3CDTF">2007-04-14T18:27:48Z</dcterms:created>
  <dcterms:modified xsi:type="dcterms:W3CDTF">2026-03-04T14:39:14Z</dcterms:modified>
</cp:coreProperties>
</file>